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рекер сертификатов" sheetId="1" state="visible" r:id="rId1"/>
    <sheet xmlns:r="http://schemas.openxmlformats.org/officeDocument/2006/relationships" name="Дашборд" sheetId="2" state="visible" r:id="rId2"/>
  </sheets>
  <definedNames>
    <definedName name="_xlnm._FilterDatabase" localSheetId="0" hidden="1">'Трекер сертификатов'!$A$1:$K$100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B2A4A"/>
      <sz val="14"/>
    </font>
    <font>
      <b val="1"/>
    </font>
    <font/>
    <font>
      <i val="1"/>
      <color rgb="00667085"/>
      <sz val="9"/>
    </font>
  </fonts>
  <fills count="3">
    <fill>
      <patternFill/>
    </fill>
    <fill>
      <patternFill patternType="gray125"/>
    </fill>
    <fill>
      <patternFill patternType="solid">
        <fgColor rgb="001B2A4A"/>
      </patternFill>
    </fill>
  </fills>
  <borders count="2">
    <border>
      <left/>
      <right/>
      <top/>
      <bottom/>
      <diagonal/>
    </border>
    <border>
      <left style="thin">
        <color rgb="00D0D5DD"/>
      </left>
      <right style="thin">
        <color rgb="00D0D5DD"/>
      </right>
      <top style="thin">
        <color rgb="00D0D5DD"/>
      </top>
      <bottom style="thin">
        <color rgb="00D0D5DD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CACA"/>
        </patternFill>
      </fill>
    </dxf>
    <dxf>
      <fill>
        <patternFill patternType="solid">
          <fgColor rgb="00FEF08A"/>
        </patternFill>
      </fill>
    </dxf>
    <dxf>
      <fill>
        <patternFill patternType="solid">
          <fgColor rgb="00BBF7D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22" customWidth="1" min="3" max="3"/>
    <col width="18" customWidth="1" min="4" max="4"/>
    <col width="22" customWidth="1" min="5" max="5"/>
    <col width="14" customWidth="1" min="6" max="6"/>
    <col width="16" customWidth="1" min="7" max="7"/>
    <col width="14" customWidth="1" min="8" max="8"/>
    <col width="14" customWidth="1" min="9" max="9"/>
    <col width="20" customWidth="1" min="10" max="10"/>
    <col width="24" customWidth="1" min="11" max="11"/>
  </cols>
  <sheetData>
    <row r="1" ht="34" customHeight="1">
      <c r="A1" s="1" t="inlineStr">
        <is>
          <t>№</t>
        </is>
      </c>
      <c r="B1" s="1" t="inlineStr">
        <is>
          <t>Наименование СКЗИ</t>
        </is>
      </c>
      <c r="C1" s="1" t="inlineStr">
        <is>
          <t>Серийный / рег. номер</t>
        </is>
      </c>
      <c r="D1" s="1" t="inlineStr">
        <is>
          <t>Тип сертификата</t>
        </is>
      </c>
      <c r="E1" s="1" t="inlineStr">
        <is>
          <t>Орган сертификации</t>
        </is>
      </c>
      <c r="F1" s="1" t="inlineStr">
        <is>
          <t>Дата выдачи</t>
        </is>
      </c>
      <c r="G1" s="1" t="inlineStr">
        <is>
          <t>Дата окончания</t>
        </is>
      </c>
      <c r="H1" s="1" t="inlineStr">
        <is>
          <t>Осталось дней</t>
        </is>
      </c>
      <c r="I1" s="1" t="inlineStr">
        <is>
          <t>Статус</t>
        </is>
      </c>
      <c r="J1" s="1" t="inlineStr">
        <is>
          <t>Ответственный</t>
        </is>
      </c>
      <c r="K1" s="1" t="inlineStr">
        <is>
          <t>Примечание</t>
        </is>
      </c>
    </row>
    <row r="2">
      <c r="A2" s="2" t="n">
        <v>1</v>
      </c>
      <c r="B2" s="3" t="inlineStr">
        <is>
          <t>КриптоПро CSP 5.0</t>
        </is>
      </c>
      <c r="C2" s="3" t="inlineStr">
        <is>
          <t>CPS-0000-0001</t>
        </is>
      </c>
      <c r="D2" s="3" t="inlineStr">
        <is>
          <t>ФСБ России</t>
        </is>
      </c>
      <c r="E2" s="3" t="inlineStr">
        <is>
          <t>ФСБ России</t>
        </is>
      </c>
      <c r="F2" s="2" t="inlineStr">
        <is>
          <t>2024-03-01</t>
        </is>
      </c>
      <c r="G2" s="2" t="inlineStr">
        <is>
          <t>2027-03-01</t>
        </is>
      </c>
      <c r="H2" s="2">
        <f>IF(G2="","",G2-TODAY())</f>
        <v/>
      </c>
      <c r="I2" s="2">
        <f>IF(G2="","",IF(G2-TODAY()&lt;0,"Просрочен",IF(G2-TODAY()&lt;7,"Критично",IF(G2-TODAY()&lt;=30,"Скоро","Действует"))))</f>
        <v/>
      </c>
      <c r="J2" s="3" t="inlineStr">
        <is>
          <t>Иванов И.И.</t>
        </is>
      </c>
      <c r="K2" s="3" t="inlineStr">
        <is>
          <t>Класс КС1</t>
        </is>
      </c>
    </row>
    <row r="3">
      <c r="A3" s="2" t="n">
        <v>2</v>
      </c>
      <c r="B3" s="3" t="inlineStr">
        <is>
          <t>ViPNet Client 4.5</t>
        </is>
      </c>
      <c r="C3" s="3" t="inlineStr">
        <is>
          <t>VPN-2024-0042</t>
        </is>
      </c>
      <c r="D3" s="3" t="inlineStr">
        <is>
          <t>ФСБ России</t>
        </is>
      </c>
      <c r="E3" s="3" t="inlineStr">
        <is>
          <t>ФСБ России</t>
        </is>
      </c>
      <c r="F3" s="2" t="inlineStr">
        <is>
          <t>2023-06-15</t>
        </is>
      </c>
      <c r="G3" s="2" t="inlineStr">
        <is>
          <t>2026-06-15</t>
        </is>
      </c>
      <c r="H3" s="2">
        <f>IF(G3="","",G3-TODAY())</f>
        <v/>
      </c>
      <c r="I3" s="2">
        <f>IF(G3="","",IF(G3-TODAY()&lt;0,"Просрочен",IF(G3-TODAY()&lt;7,"Критично",IF(G3-TODAY()&lt;=30,"Скоро","Действует"))))</f>
        <v/>
      </c>
      <c r="J3" s="3" t="inlineStr">
        <is>
          <t>Петров П.П.</t>
        </is>
      </c>
      <c r="K3" s="3" t="inlineStr">
        <is>
          <t>АРМ бухгалтерии</t>
        </is>
      </c>
    </row>
    <row r="4">
      <c r="A4" s="2" t="n">
        <v>3</v>
      </c>
      <c r="B4" s="3" t="inlineStr">
        <is>
          <t>Соболь 4.4 (АПМДЗ)</t>
        </is>
      </c>
      <c r="C4" s="3" t="inlineStr">
        <is>
          <t>SBL-0007-2025</t>
        </is>
      </c>
      <c r="D4" s="3" t="inlineStr">
        <is>
          <t>ФСТЭК России</t>
        </is>
      </c>
      <c r="E4" s="3" t="inlineStr">
        <is>
          <t>ФСТЭК России</t>
        </is>
      </c>
      <c r="F4" s="2" t="inlineStr">
        <is>
          <t>2025-01-20</t>
        </is>
      </c>
      <c r="G4" s="2" t="inlineStr">
        <is>
          <t>2028-01-20</t>
        </is>
      </c>
      <c r="H4" s="2">
        <f>IF(G4="","",G4-TODAY())</f>
        <v/>
      </c>
      <c r="I4" s="2">
        <f>IF(G4="","",IF(G4-TODAY()&lt;0,"Просрочен",IF(G4-TODAY()&lt;7,"Критично",IF(G4-TODAY()&lt;=30,"Скоро","Действует"))))</f>
        <v/>
      </c>
      <c r="J4" s="3" t="inlineStr">
        <is>
          <t>Сидоров С.С.</t>
        </is>
      </c>
      <c r="K4" s="3" t="inlineStr">
        <is>
          <t>Сервер 1С</t>
        </is>
      </c>
    </row>
    <row r="5">
      <c r="A5" s="2" t="n">
        <v>4</v>
      </c>
      <c r="B5" s="3" t="n"/>
      <c r="C5" s="3" t="n"/>
      <c r="D5" s="3" t="n"/>
      <c r="E5" s="3" t="n"/>
      <c r="F5" s="2" t="n"/>
      <c r="G5" s="2" t="n"/>
      <c r="H5" s="2">
        <f>IF(G5="","",G5-TODAY())</f>
        <v/>
      </c>
      <c r="I5" s="2">
        <f>IF(G5="","",IF(G5-TODAY()&lt;0,"Просрочен",IF(G5-TODAY()&lt;7,"Критично",IF(G5-TODAY()&lt;=30,"Скоро","Действует"))))</f>
        <v/>
      </c>
      <c r="J5" s="3" t="n"/>
      <c r="K5" s="3" t="n"/>
    </row>
    <row r="6">
      <c r="A6" s="2" t="n">
        <v>5</v>
      </c>
      <c r="B6" s="3" t="n"/>
      <c r="C6" s="3" t="n"/>
      <c r="D6" s="3" t="n"/>
      <c r="E6" s="3" t="n"/>
      <c r="F6" s="2" t="n"/>
      <c r="G6" s="2" t="n"/>
      <c r="H6" s="2">
        <f>IF(G6="","",G6-TODAY())</f>
        <v/>
      </c>
      <c r="I6" s="2">
        <f>IF(G6="","",IF(G6-TODAY()&lt;0,"Просрочен",IF(G6-TODAY()&lt;7,"Критично",IF(G6-TODAY()&lt;=30,"Скоро","Действует"))))</f>
        <v/>
      </c>
      <c r="J6" s="3" t="n"/>
      <c r="K6" s="3" t="n"/>
    </row>
    <row r="7">
      <c r="A7" s="2" t="n">
        <v>6</v>
      </c>
      <c r="B7" s="3" t="n"/>
      <c r="C7" s="3" t="n"/>
      <c r="D7" s="3" t="n"/>
      <c r="E7" s="3" t="n"/>
      <c r="F7" s="2" t="n"/>
      <c r="G7" s="2" t="n"/>
      <c r="H7" s="2">
        <f>IF(G7="","",G7-TODAY())</f>
        <v/>
      </c>
      <c r="I7" s="2">
        <f>IF(G7="","",IF(G7-TODAY()&lt;0,"Просрочен",IF(G7-TODAY()&lt;7,"Критично",IF(G7-TODAY()&lt;=30,"Скоро","Действует"))))</f>
        <v/>
      </c>
      <c r="J7" s="3" t="n"/>
      <c r="K7" s="3" t="n"/>
    </row>
    <row r="8">
      <c r="A8" s="2" t="n">
        <v>7</v>
      </c>
      <c r="B8" s="3" t="n"/>
      <c r="C8" s="3" t="n"/>
      <c r="D8" s="3" t="n"/>
      <c r="E8" s="3" t="n"/>
      <c r="F8" s="2" t="n"/>
      <c r="G8" s="2" t="n"/>
      <c r="H8" s="2">
        <f>IF(G8="","",G8-TODAY())</f>
        <v/>
      </c>
      <c r="I8" s="2">
        <f>IF(G8="","",IF(G8-TODAY()&lt;0,"Просрочен",IF(G8-TODAY()&lt;7,"Критично",IF(G8-TODAY()&lt;=30,"Скоро","Действует"))))</f>
        <v/>
      </c>
      <c r="J8" s="3" t="n"/>
      <c r="K8" s="3" t="n"/>
    </row>
    <row r="9">
      <c r="A9" s="2" t="n">
        <v>8</v>
      </c>
      <c r="B9" s="3" t="n"/>
      <c r="C9" s="3" t="n"/>
      <c r="D9" s="3" t="n"/>
      <c r="E9" s="3" t="n"/>
      <c r="F9" s="2" t="n"/>
      <c r="G9" s="2" t="n"/>
      <c r="H9" s="2">
        <f>IF(G9="","",G9-TODAY())</f>
        <v/>
      </c>
      <c r="I9" s="2">
        <f>IF(G9="","",IF(G9-TODAY()&lt;0,"Просрочен",IF(G9-TODAY()&lt;7,"Критично",IF(G9-TODAY()&lt;=30,"Скоро","Действует"))))</f>
        <v/>
      </c>
      <c r="J9" s="3" t="n"/>
      <c r="K9" s="3" t="n"/>
    </row>
    <row r="10">
      <c r="A10" s="2" t="n">
        <v>9</v>
      </c>
      <c r="B10" s="3" t="n"/>
      <c r="C10" s="3" t="n"/>
      <c r="D10" s="3" t="n"/>
      <c r="E10" s="3" t="n"/>
      <c r="F10" s="2" t="n"/>
      <c r="G10" s="2" t="n"/>
      <c r="H10" s="2">
        <f>IF(G10="","",G10-TODAY())</f>
        <v/>
      </c>
      <c r="I10" s="2">
        <f>IF(G10="","",IF(G10-TODAY()&lt;0,"Просрочен",IF(G10-TODAY()&lt;7,"Критично",IF(G10-TODAY()&lt;=30,"Скоро","Действует"))))</f>
        <v/>
      </c>
      <c r="J10" s="3" t="n"/>
      <c r="K10" s="3" t="n"/>
    </row>
    <row r="11">
      <c r="A11" s="2" t="n">
        <v>10</v>
      </c>
      <c r="B11" s="3" t="n"/>
      <c r="C11" s="3" t="n"/>
      <c r="D11" s="3" t="n"/>
      <c r="E11" s="3" t="n"/>
      <c r="F11" s="2" t="n"/>
      <c r="G11" s="2" t="n"/>
      <c r="H11" s="2">
        <f>IF(G11="","",G11-TODAY())</f>
        <v/>
      </c>
      <c r="I11" s="2">
        <f>IF(G11="","",IF(G11-TODAY()&lt;0,"Просрочен",IF(G11-TODAY()&lt;7,"Критично",IF(G11-TODAY()&lt;=30,"Скоро","Действует"))))</f>
        <v/>
      </c>
      <c r="J11" s="3" t="n"/>
      <c r="K11" s="3" t="n"/>
    </row>
    <row r="12">
      <c r="A12" s="2" t="n">
        <v>11</v>
      </c>
      <c r="B12" s="3" t="n"/>
      <c r="C12" s="3" t="n"/>
      <c r="D12" s="3" t="n"/>
      <c r="E12" s="3" t="n"/>
      <c r="F12" s="2" t="n"/>
      <c r="G12" s="2" t="n"/>
      <c r="H12" s="2">
        <f>IF(G12="","",G12-TODAY())</f>
        <v/>
      </c>
      <c r="I12" s="2">
        <f>IF(G12="","",IF(G12-TODAY()&lt;0,"Просрочен",IF(G12-TODAY()&lt;7,"Критично",IF(G12-TODAY()&lt;=30,"Скоро","Действует"))))</f>
        <v/>
      </c>
      <c r="J12" s="3" t="n"/>
      <c r="K12" s="3" t="n"/>
    </row>
    <row r="13">
      <c r="A13" s="2" t="n">
        <v>12</v>
      </c>
      <c r="B13" s="3" t="n"/>
      <c r="C13" s="3" t="n"/>
      <c r="D13" s="3" t="n"/>
      <c r="E13" s="3" t="n"/>
      <c r="F13" s="2" t="n"/>
      <c r="G13" s="2" t="n"/>
      <c r="H13" s="2">
        <f>IF(G13="","",G13-TODAY())</f>
        <v/>
      </c>
      <c r="I13" s="2">
        <f>IF(G13="","",IF(G13-TODAY()&lt;0,"Просрочен",IF(G13-TODAY()&lt;7,"Критично",IF(G13-TODAY()&lt;=30,"Скоро","Действует"))))</f>
        <v/>
      </c>
      <c r="J13" s="3" t="n"/>
      <c r="K13" s="3" t="n"/>
    </row>
    <row r="14">
      <c r="A14" s="2" t="n">
        <v>13</v>
      </c>
      <c r="B14" s="3" t="n"/>
      <c r="C14" s="3" t="n"/>
      <c r="D14" s="3" t="n"/>
      <c r="E14" s="3" t="n"/>
      <c r="F14" s="2" t="n"/>
      <c r="G14" s="2" t="n"/>
      <c r="H14" s="2">
        <f>IF(G14="","",G14-TODAY())</f>
        <v/>
      </c>
      <c r="I14" s="2">
        <f>IF(G14="","",IF(G14-TODAY()&lt;0,"Просрочен",IF(G14-TODAY()&lt;7,"Критично",IF(G14-TODAY()&lt;=30,"Скоро","Действует"))))</f>
        <v/>
      </c>
      <c r="J14" s="3" t="n"/>
      <c r="K14" s="3" t="n"/>
    </row>
    <row r="15">
      <c r="A15" s="2" t="n">
        <v>14</v>
      </c>
      <c r="B15" s="3" t="n"/>
      <c r="C15" s="3" t="n"/>
      <c r="D15" s="3" t="n"/>
      <c r="E15" s="3" t="n"/>
      <c r="F15" s="2" t="n"/>
      <c r="G15" s="2" t="n"/>
      <c r="H15" s="2">
        <f>IF(G15="","",G15-TODAY())</f>
        <v/>
      </c>
      <c r="I15" s="2">
        <f>IF(G15="","",IF(G15-TODAY()&lt;0,"Просрочен",IF(G15-TODAY()&lt;7,"Критично",IF(G15-TODAY()&lt;=30,"Скоро","Действует"))))</f>
        <v/>
      </c>
      <c r="J15" s="3" t="n"/>
      <c r="K15" s="3" t="n"/>
    </row>
    <row r="16">
      <c r="A16" s="2" t="n">
        <v>15</v>
      </c>
      <c r="B16" s="3" t="n"/>
      <c r="C16" s="3" t="n"/>
      <c r="D16" s="3" t="n"/>
      <c r="E16" s="3" t="n"/>
      <c r="F16" s="2" t="n"/>
      <c r="G16" s="2" t="n"/>
      <c r="H16" s="2">
        <f>IF(G16="","",G16-TODAY())</f>
        <v/>
      </c>
      <c r="I16" s="2">
        <f>IF(G16="","",IF(G16-TODAY()&lt;0,"Просрочен",IF(G16-TODAY()&lt;7,"Критично",IF(G16-TODAY()&lt;=30,"Скоро","Действует"))))</f>
        <v/>
      </c>
      <c r="J16" s="3" t="n"/>
      <c r="K16" s="3" t="n"/>
    </row>
    <row r="17">
      <c r="A17" s="2" t="n">
        <v>16</v>
      </c>
      <c r="B17" s="3" t="n"/>
      <c r="C17" s="3" t="n"/>
      <c r="D17" s="3" t="n"/>
      <c r="E17" s="3" t="n"/>
      <c r="F17" s="2" t="n"/>
      <c r="G17" s="2" t="n"/>
      <c r="H17" s="2">
        <f>IF(G17="","",G17-TODAY())</f>
        <v/>
      </c>
      <c r="I17" s="2">
        <f>IF(G17="","",IF(G17-TODAY()&lt;0,"Просрочен",IF(G17-TODAY()&lt;7,"Критично",IF(G17-TODAY()&lt;=30,"Скоро","Действует"))))</f>
        <v/>
      </c>
      <c r="J17" s="3" t="n"/>
      <c r="K17" s="3" t="n"/>
    </row>
    <row r="18">
      <c r="A18" s="2" t="n">
        <v>17</v>
      </c>
      <c r="B18" s="3" t="n"/>
      <c r="C18" s="3" t="n"/>
      <c r="D18" s="3" t="n"/>
      <c r="E18" s="3" t="n"/>
      <c r="F18" s="2" t="n"/>
      <c r="G18" s="2" t="n"/>
      <c r="H18" s="2">
        <f>IF(G18="","",G18-TODAY())</f>
        <v/>
      </c>
      <c r="I18" s="2">
        <f>IF(G18="","",IF(G18-TODAY()&lt;0,"Просрочен",IF(G18-TODAY()&lt;7,"Критично",IF(G18-TODAY()&lt;=30,"Скоро","Действует"))))</f>
        <v/>
      </c>
      <c r="J18" s="3" t="n"/>
      <c r="K18" s="3" t="n"/>
    </row>
    <row r="19">
      <c r="A19" s="2" t="n">
        <v>18</v>
      </c>
      <c r="B19" s="3" t="n"/>
      <c r="C19" s="3" t="n"/>
      <c r="D19" s="3" t="n"/>
      <c r="E19" s="3" t="n"/>
      <c r="F19" s="2" t="n"/>
      <c r="G19" s="2" t="n"/>
      <c r="H19" s="2">
        <f>IF(G19="","",G19-TODAY())</f>
        <v/>
      </c>
      <c r="I19" s="2">
        <f>IF(G19="","",IF(G19-TODAY()&lt;0,"Просрочен",IF(G19-TODAY()&lt;7,"Критично",IF(G19-TODAY()&lt;=30,"Скоро","Действует"))))</f>
        <v/>
      </c>
      <c r="J19" s="3" t="n"/>
      <c r="K19" s="3" t="n"/>
    </row>
    <row r="20">
      <c r="A20" s="2" t="n">
        <v>19</v>
      </c>
      <c r="B20" s="3" t="n"/>
      <c r="C20" s="3" t="n"/>
      <c r="D20" s="3" t="n"/>
      <c r="E20" s="3" t="n"/>
      <c r="F20" s="2" t="n"/>
      <c r="G20" s="2" t="n"/>
      <c r="H20" s="2">
        <f>IF(G20="","",G20-TODAY())</f>
        <v/>
      </c>
      <c r="I20" s="2">
        <f>IF(G20="","",IF(G20-TODAY()&lt;0,"Просрочен",IF(G20-TODAY()&lt;7,"Критично",IF(G20-TODAY()&lt;=30,"Скоро","Действует"))))</f>
        <v/>
      </c>
      <c r="J20" s="3" t="n"/>
      <c r="K20" s="3" t="n"/>
    </row>
    <row r="21">
      <c r="A21" s="2" t="n">
        <v>20</v>
      </c>
      <c r="B21" s="3" t="n"/>
      <c r="C21" s="3" t="n"/>
      <c r="D21" s="3" t="n"/>
      <c r="E21" s="3" t="n"/>
      <c r="F21" s="2" t="n"/>
      <c r="G21" s="2" t="n"/>
      <c r="H21" s="2">
        <f>IF(G21="","",G21-TODAY())</f>
        <v/>
      </c>
      <c r="I21" s="2">
        <f>IF(G21="","",IF(G21-TODAY()&lt;0,"Просрочен",IF(G21-TODAY()&lt;7,"Критично",IF(G21-TODAY()&lt;=30,"Скоро","Действует"))))</f>
        <v/>
      </c>
      <c r="J21" s="3" t="n"/>
      <c r="K21" s="3" t="n"/>
    </row>
    <row r="22">
      <c r="A22" s="2" t="n">
        <v>21</v>
      </c>
      <c r="B22" s="3" t="n"/>
      <c r="C22" s="3" t="n"/>
      <c r="D22" s="3" t="n"/>
      <c r="E22" s="3" t="n"/>
      <c r="F22" s="2" t="n"/>
      <c r="G22" s="2" t="n"/>
      <c r="H22" s="2">
        <f>IF(G22="","",G22-TODAY())</f>
        <v/>
      </c>
      <c r="I22" s="2">
        <f>IF(G22="","",IF(G22-TODAY()&lt;0,"Просрочен",IF(G22-TODAY()&lt;7,"Критично",IF(G22-TODAY()&lt;=30,"Скоро","Действует"))))</f>
        <v/>
      </c>
      <c r="J22" s="3" t="n"/>
      <c r="K22" s="3" t="n"/>
    </row>
    <row r="23">
      <c r="A23" s="2" t="n">
        <v>22</v>
      </c>
      <c r="B23" s="3" t="n"/>
      <c r="C23" s="3" t="n"/>
      <c r="D23" s="3" t="n"/>
      <c r="E23" s="3" t="n"/>
      <c r="F23" s="2" t="n"/>
      <c r="G23" s="2" t="n"/>
      <c r="H23" s="2">
        <f>IF(G23="","",G23-TODAY())</f>
        <v/>
      </c>
      <c r="I23" s="2">
        <f>IF(G23="","",IF(G23-TODAY()&lt;0,"Просрочен",IF(G23-TODAY()&lt;7,"Критично",IF(G23-TODAY()&lt;=30,"Скоро","Действует"))))</f>
        <v/>
      </c>
      <c r="J23" s="3" t="n"/>
      <c r="K23" s="3" t="n"/>
    </row>
    <row r="24">
      <c r="A24" s="2" t="n">
        <v>23</v>
      </c>
      <c r="B24" s="3" t="n"/>
      <c r="C24" s="3" t="n"/>
      <c r="D24" s="3" t="n"/>
      <c r="E24" s="3" t="n"/>
      <c r="F24" s="2" t="n"/>
      <c r="G24" s="2" t="n"/>
      <c r="H24" s="2">
        <f>IF(G24="","",G24-TODAY())</f>
        <v/>
      </c>
      <c r="I24" s="2">
        <f>IF(G24="","",IF(G24-TODAY()&lt;0,"Просрочен",IF(G24-TODAY()&lt;7,"Критично",IF(G24-TODAY()&lt;=30,"Скоро","Действует"))))</f>
        <v/>
      </c>
      <c r="J24" s="3" t="n"/>
      <c r="K24" s="3" t="n"/>
    </row>
    <row r="25">
      <c r="A25" s="2" t="n">
        <v>24</v>
      </c>
      <c r="B25" s="3" t="n"/>
      <c r="C25" s="3" t="n"/>
      <c r="D25" s="3" t="n"/>
      <c r="E25" s="3" t="n"/>
      <c r="F25" s="2" t="n"/>
      <c r="G25" s="2" t="n"/>
      <c r="H25" s="2">
        <f>IF(G25="","",G25-TODAY())</f>
        <v/>
      </c>
      <c r="I25" s="2">
        <f>IF(G25="","",IF(G25-TODAY()&lt;0,"Просрочен",IF(G25-TODAY()&lt;7,"Критично",IF(G25-TODAY()&lt;=30,"Скоро","Действует"))))</f>
        <v/>
      </c>
      <c r="J25" s="3" t="n"/>
      <c r="K25" s="3" t="n"/>
    </row>
    <row r="26">
      <c r="A26" s="2" t="n">
        <v>25</v>
      </c>
      <c r="B26" s="3" t="n"/>
      <c r="C26" s="3" t="n"/>
      <c r="D26" s="3" t="n"/>
      <c r="E26" s="3" t="n"/>
      <c r="F26" s="2" t="n"/>
      <c r="G26" s="2" t="n"/>
      <c r="H26" s="2">
        <f>IF(G26="","",G26-TODAY())</f>
        <v/>
      </c>
      <c r="I26" s="2">
        <f>IF(G26="","",IF(G26-TODAY()&lt;0,"Просрочен",IF(G26-TODAY()&lt;7,"Критично",IF(G26-TODAY()&lt;=30,"Скоро","Действует"))))</f>
        <v/>
      </c>
      <c r="J26" s="3" t="n"/>
      <c r="K26" s="3" t="n"/>
    </row>
    <row r="27">
      <c r="A27" s="2" t="n">
        <v>26</v>
      </c>
      <c r="B27" s="3" t="n"/>
      <c r="C27" s="3" t="n"/>
      <c r="D27" s="3" t="n"/>
      <c r="E27" s="3" t="n"/>
      <c r="F27" s="2" t="n"/>
      <c r="G27" s="2" t="n"/>
      <c r="H27" s="2">
        <f>IF(G27="","",G27-TODAY())</f>
        <v/>
      </c>
      <c r="I27" s="2">
        <f>IF(G27="","",IF(G27-TODAY()&lt;0,"Просрочен",IF(G27-TODAY()&lt;7,"Критично",IF(G27-TODAY()&lt;=30,"Скоро","Действует"))))</f>
        <v/>
      </c>
      <c r="J27" s="3" t="n"/>
      <c r="K27" s="3" t="n"/>
    </row>
    <row r="28">
      <c r="A28" s="2" t="n">
        <v>27</v>
      </c>
      <c r="B28" s="3" t="n"/>
      <c r="C28" s="3" t="n"/>
      <c r="D28" s="3" t="n"/>
      <c r="E28" s="3" t="n"/>
      <c r="F28" s="2" t="n"/>
      <c r="G28" s="2" t="n"/>
      <c r="H28" s="2">
        <f>IF(G28="","",G28-TODAY())</f>
        <v/>
      </c>
      <c r="I28" s="2">
        <f>IF(G28="","",IF(G28-TODAY()&lt;0,"Просрочен",IF(G28-TODAY()&lt;7,"Критично",IF(G28-TODAY()&lt;=30,"Скоро","Действует"))))</f>
        <v/>
      </c>
      <c r="J28" s="3" t="n"/>
      <c r="K28" s="3" t="n"/>
    </row>
    <row r="29">
      <c r="A29" s="2" t="n">
        <v>28</v>
      </c>
      <c r="B29" s="3" t="n"/>
      <c r="C29" s="3" t="n"/>
      <c r="D29" s="3" t="n"/>
      <c r="E29" s="3" t="n"/>
      <c r="F29" s="2" t="n"/>
      <c r="G29" s="2" t="n"/>
      <c r="H29" s="2">
        <f>IF(G29="","",G29-TODAY())</f>
        <v/>
      </c>
      <c r="I29" s="2">
        <f>IF(G29="","",IF(G29-TODAY()&lt;0,"Просрочен",IF(G29-TODAY()&lt;7,"Критично",IF(G29-TODAY()&lt;=30,"Скоро","Действует"))))</f>
        <v/>
      </c>
      <c r="J29" s="3" t="n"/>
      <c r="K29" s="3" t="n"/>
    </row>
    <row r="30">
      <c r="A30" s="2" t="n">
        <v>29</v>
      </c>
      <c r="B30" s="3" t="n"/>
      <c r="C30" s="3" t="n"/>
      <c r="D30" s="3" t="n"/>
      <c r="E30" s="3" t="n"/>
      <c r="F30" s="2" t="n"/>
      <c r="G30" s="2" t="n"/>
      <c r="H30" s="2">
        <f>IF(G30="","",G30-TODAY())</f>
        <v/>
      </c>
      <c r="I30" s="2">
        <f>IF(G30="","",IF(G30-TODAY()&lt;0,"Просрочен",IF(G30-TODAY()&lt;7,"Критично",IF(G30-TODAY()&lt;=30,"Скоро","Действует"))))</f>
        <v/>
      </c>
      <c r="J30" s="3" t="n"/>
      <c r="K30" s="3" t="n"/>
    </row>
    <row r="31">
      <c r="A31" s="2" t="n">
        <v>30</v>
      </c>
      <c r="B31" s="3" t="n"/>
      <c r="C31" s="3" t="n"/>
      <c r="D31" s="3" t="n"/>
      <c r="E31" s="3" t="n"/>
      <c r="F31" s="2" t="n"/>
      <c r="G31" s="2" t="n"/>
      <c r="H31" s="2">
        <f>IF(G31="","",G31-TODAY())</f>
        <v/>
      </c>
      <c r="I31" s="2">
        <f>IF(G31="","",IF(G31-TODAY()&lt;0,"Просрочен",IF(G31-TODAY()&lt;7,"Критично",IF(G31-TODAY()&lt;=30,"Скоро","Действует"))))</f>
        <v/>
      </c>
      <c r="J31" s="3" t="n"/>
      <c r="K31" s="3" t="n"/>
    </row>
    <row r="32">
      <c r="A32" s="2" t="n">
        <v>31</v>
      </c>
      <c r="B32" s="3" t="n"/>
      <c r="C32" s="3" t="n"/>
      <c r="D32" s="3" t="n"/>
      <c r="E32" s="3" t="n"/>
      <c r="F32" s="2" t="n"/>
      <c r="G32" s="2" t="n"/>
      <c r="H32" s="2">
        <f>IF(G32="","",G32-TODAY())</f>
        <v/>
      </c>
      <c r="I32" s="2">
        <f>IF(G32="","",IF(G32-TODAY()&lt;0,"Просрочен",IF(G32-TODAY()&lt;7,"Критично",IF(G32-TODAY()&lt;=30,"Скоро","Действует"))))</f>
        <v/>
      </c>
      <c r="J32" s="3" t="n"/>
      <c r="K32" s="3" t="n"/>
    </row>
    <row r="33">
      <c r="A33" s="2" t="n">
        <v>32</v>
      </c>
      <c r="B33" s="3" t="n"/>
      <c r="C33" s="3" t="n"/>
      <c r="D33" s="3" t="n"/>
      <c r="E33" s="3" t="n"/>
      <c r="F33" s="2" t="n"/>
      <c r="G33" s="2" t="n"/>
      <c r="H33" s="2">
        <f>IF(G33="","",G33-TODAY())</f>
        <v/>
      </c>
      <c r="I33" s="2">
        <f>IF(G33="","",IF(G33-TODAY()&lt;0,"Просрочен",IF(G33-TODAY()&lt;7,"Критично",IF(G33-TODAY()&lt;=30,"Скоро","Действует"))))</f>
        <v/>
      </c>
      <c r="J33" s="3" t="n"/>
      <c r="K33" s="3" t="n"/>
    </row>
    <row r="34">
      <c r="A34" s="2" t="n">
        <v>33</v>
      </c>
      <c r="B34" s="3" t="n"/>
      <c r="C34" s="3" t="n"/>
      <c r="D34" s="3" t="n"/>
      <c r="E34" s="3" t="n"/>
      <c r="F34" s="2" t="n"/>
      <c r="G34" s="2" t="n"/>
      <c r="H34" s="2">
        <f>IF(G34="","",G34-TODAY())</f>
        <v/>
      </c>
      <c r="I34" s="2">
        <f>IF(G34="","",IF(G34-TODAY()&lt;0,"Просрочен",IF(G34-TODAY()&lt;7,"Критично",IF(G34-TODAY()&lt;=30,"Скоро","Действует"))))</f>
        <v/>
      </c>
      <c r="J34" s="3" t="n"/>
      <c r="K34" s="3" t="n"/>
    </row>
    <row r="35">
      <c r="A35" s="2" t="n">
        <v>34</v>
      </c>
      <c r="B35" s="3" t="n"/>
      <c r="C35" s="3" t="n"/>
      <c r="D35" s="3" t="n"/>
      <c r="E35" s="3" t="n"/>
      <c r="F35" s="2" t="n"/>
      <c r="G35" s="2" t="n"/>
      <c r="H35" s="2">
        <f>IF(G35="","",G35-TODAY())</f>
        <v/>
      </c>
      <c r="I35" s="2">
        <f>IF(G35="","",IF(G35-TODAY()&lt;0,"Просрочен",IF(G35-TODAY()&lt;7,"Критично",IF(G35-TODAY()&lt;=30,"Скоро","Действует"))))</f>
        <v/>
      </c>
      <c r="J35" s="3" t="n"/>
      <c r="K35" s="3" t="n"/>
    </row>
    <row r="36">
      <c r="A36" s="2" t="n">
        <v>35</v>
      </c>
      <c r="B36" s="3" t="n"/>
      <c r="C36" s="3" t="n"/>
      <c r="D36" s="3" t="n"/>
      <c r="E36" s="3" t="n"/>
      <c r="F36" s="2" t="n"/>
      <c r="G36" s="2" t="n"/>
      <c r="H36" s="2">
        <f>IF(G36="","",G36-TODAY())</f>
        <v/>
      </c>
      <c r="I36" s="2">
        <f>IF(G36="","",IF(G36-TODAY()&lt;0,"Просрочен",IF(G36-TODAY()&lt;7,"Критично",IF(G36-TODAY()&lt;=30,"Скоро","Действует"))))</f>
        <v/>
      </c>
      <c r="J36" s="3" t="n"/>
      <c r="K36" s="3" t="n"/>
    </row>
    <row r="37">
      <c r="A37" s="2" t="n">
        <v>36</v>
      </c>
      <c r="B37" s="3" t="n"/>
      <c r="C37" s="3" t="n"/>
      <c r="D37" s="3" t="n"/>
      <c r="E37" s="3" t="n"/>
      <c r="F37" s="2" t="n"/>
      <c r="G37" s="2" t="n"/>
      <c r="H37" s="2">
        <f>IF(G37="","",G37-TODAY())</f>
        <v/>
      </c>
      <c r="I37" s="2">
        <f>IF(G37="","",IF(G37-TODAY()&lt;0,"Просрочен",IF(G37-TODAY()&lt;7,"Критично",IF(G37-TODAY()&lt;=30,"Скоро","Действует"))))</f>
        <v/>
      </c>
      <c r="J37" s="3" t="n"/>
      <c r="K37" s="3" t="n"/>
    </row>
    <row r="38">
      <c r="A38" s="2" t="n">
        <v>37</v>
      </c>
      <c r="B38" s="3" t="n"/>
      <c r="C38" s="3" t="n"/>
      <c r="D38" s="3" t="n"/>
      <c r="E38" s="3" t="n"/>
      <c r="F38" s="2" t="n"/>
      <c r="G38" s="2" t="n"/>
      <c r="H38" s="2">
        <f>IF(G38="","",G38-TODAY())</f>
        <v/>
      </c>
      <c r="I38" s="2">
        <f>IF(G38="","",IF(G38-TODAY()&lt;0,"Просрочен",IF(G38-TODAY()&lt;7,"Критично",IF(G38-TODAY()&lt;=30,"Скоро","Действует"))))</f>
        <v/>
      </c>
      <c r="J38" s="3" t="n"/>
      <c r="K38" s="3" t="n"/>
    </row>
    <row r="39">
      <c r="A39" s="2" t="n">
        <v>38</v>
      </c>
      <c r="B39" s="3" t="n"/>
      <c r="C39" s="3" t="n"/>
      <c r="D39" s="3" t="n"/>
      <c r="E39" s="3" t="n"/>
      <c r="F39" s="2" t="n"/>
      <c r="G39" s="2" t="n"/>
      <c r="H39" s="2">
        <f>IF(G39="","",G39-TODAY())</f>
        <v/>
      </c>
      <c r="I39" s="2">
        <f>IF(G39="","",IF(G39-TODAY()&lt;0,"Просрочен",IF(G39-TODAY()&lt;7,"Критично",IF(G39-TODAY()&lt;=30,"Скоро","Действует"))))</f>
        <v/>
      </c>
      <c r="J39" s="3" t="n"/>
      <c r="K39" s="3" t="n"/>
    </row>
    <row r="40">
      <c r="A40" s="2" t="n">
        <v>39</v>
      </c>
      <c r="B40" s="3" t="n"/>
      <c r="C40" s="3" t="n"/>
      <c r="D40" s="3" t="n"/>
      <c r="E40" s="3" t="n"/>
      <c r="F40" s="2" t="n"/>
      <c r="G40" s="2" t="n"/>
      <c r="H40" s="2">
        <f>IF(G40="","",G40-TODAY())</f>
        <v/>
      </c>
      <c r="I40" s="2">
        <f>IF(G40="","",IF(G40-TODAY()&lt;0,"Просрочен",IF(G40-TODAY()&lt;7,"Критично",IF(G40-TODAY()&lt;=30,"Скоро","Действует"))))</f>
        <v/>
      </c>
      <c r="J40" s="3" t="n"/>
      <c r="K40" s="3" t="n"/>
    </row>
    <row r="41">
      <c r="A41" s="2" t="n">
        <v>40</v>
      </c>
      <c r="B41" s="3" t="n"/>
      <c r="C41" s="3" t="n"/>
      <c r="D41" s="3" t="n"/>
      <c r="E41" s="3" t="n"/>
      <c r="F41" s="2" t="n"/>
      <c r="G41" s="2" t="n"/>
      <c r="H41" s="2">
        <f>IF(G41="","",G41-TODAY())</f>
        <v/>
      </c>
      <c r="I41" s="2">
        <f>IF(G41="","",IF(G41-TODAY()&lt;0,"Просрочен",IF(G41-TODAY()&lt;7,"Критично",IF(G41-TODAY()&lt;=30,"Скоро","Действует"))))</f>
        <v/>
      </c>
      <c r="J41" s="3" t="n"/>
      <c r="K41" s="3" t="n"/>
    </row>
    <row r="42">
      <c r="A42" s="2" t="n">
        <v>41</v>
      </c>
      <c r="B42" s="3" t="n"/>
      <c r="C42" s="3" t="n"/>
      <c r="D42" s="3" t="n"/>
      <c r="E42" s="3" t="n"/>
      <c r="F42" s="2" t="n"/>
      <c r="G42" s="2" t="n"/>
      <c r="H42" s="2">
        <f>IF(G42="","",G42-TODAY())</f>
        <v/>
      </c>
      <c r="I42" s="2">
        <f>IF(G42="","",IF(G42-TODAY()&lt;0,"Просрочен",IF(G42-TODAY()&lt;7,"Критично",IF(G42-TODAY()&lt;=30,"Скоро","Действует"))))</f>
        <v/>
      </c>
      <c r="J42" s="3" t="n"/>
      <c r="K42" s="3" t="n"/>
    </row>
    <row r="43">
      <c r="A43" s="2" t="n">
        <v>42</v>
      </c>
      <c r="B43" s="3" t="n"/>
      <c r="C43" s="3" t="n"/>
      <c r="D43" s="3" t="n"/>
      <c r="E43" s="3" t="n"/>
      <c r="F43" s="2" t="n"/>
      <c r="G43" s="2" t="n"/>
      <c r="H43" s="2">
        <f>IF(G43="","",G43-TODAY())</f>
        <v/>
      </c>
      <c r="I43" s="2">
        <f>IF(G43="","",IF(G43-TODAY()&lt;0,"Просрочен",IF(G43-TODAY()&lt;7,"Критично",IF(G43-TODAY()&lt;=30,"Скоро","Действует"))))</f>
        <v/>
      </c>
      <c r="J43" s="3" t="n"/>
      <c r="K43" s="3" t="n"/>
    </row>
    <row r="44">
      <c r="A44" s="2" t="n">
        <v>43</v>
      </c>
      <c r="B44" s="3" t="n"/>
      <c r="C44" s="3" t="n"/>
      <c r="D44" s="3" t="n"/>
      <c r="E44" s="3" t="n"/>
      <c r="F44" s="2" t="n"/>
      <c r="G44" s="2" t="n"/>
      <c r="H44" s="2">
        <f>IF(G44="","",G44-TODAY())</f>
        <v/>
      </c>
      <c r="I44" s="2">
        <f>IF(G44="","",IF(G44-TODAY()&lt;0,"Просрочен",IF(G44-TODAY()&lt;7,"Критично",IF(G44-TODAY()&lt;=30,"Скоро","Действует"))))</f>
        <v/>
      </c>
      <c r="J44" s="3" t="n"/>
      <c r="K44" s="3" t="n"/>
    </row>
    <row r="45">
      <c r="A45" s="2" t="n">
        <v>44</v>
      </c>
      <c r="B45" s="3" t="n"/>
      <c r="C45" s="3" t="n"/>
      <c r="D45" s="3" t="n"/>
      <c r="E45" s="3" t="n"/>
      <c r="F45" s="2" t="n"/>
      <c r="G45" s="2" t="n"/>
      <c r="H45" s="2">
        <f>IF(G45="","",G45-TODAY())</f>
        <v/>
      </c>
      <c r="I45" s="2">
        <f>IF(G45="","",IF(G45-TODAY()&lt;0,"Просрочен",IF(G45-TODAY()&lt;7,"Критично",IF(G45-TODAY()&lt;=30,"Скоро","Действует"))))</f>
        <v/>
      </c>
      <c r="J45" s="3" t="n"/>
      <c r="K45" s="3" t="n"/>
    </row>
    <row r="46">
      <c r="A46" s="2" t="n">
        <v>45</v>
      </c>
      <c r="B46" s="3" t="n"/>
      <c r="C46" s="3" t="n"/>
      <c r="D46" s="3" t="n"/>
      <c r="E46" s="3" t="n"/>
      <c r="F46" s="2" t="n"/>
      <c r="G46" s="2" t="n"/>
      <c r="H46" s="2">
        <f>IF(G46="","",G46-TODAY())</f>
        <v/>
      </c>
      <c r="I46" s="2">
        <f>IF(G46="","",IF(G46-TODAY()&lt;0,"Просрочен",IF(G46-TODAY()&lt;7,"Критично",IF(G46-TODAY()&lt;=30,"Скоро","Действует"))))</f>
        <v/>
      </c>
      <c r="J46" s="3" t="n"/>
      <c r="K46" s="3" t="n"/>
    </row>
    <row r="47">
      <c r="A47" s="2" t="n">
        <v>46</v>
      </c>
      <c r="B47" s="3" t="n"/>
      <c r="C47" s="3" t="n"/>
      <c r="D47" s="3" t="n"/>
      <c r="E47" s="3" t="n"/>
      <c r="F47" s="2" t="n"/>
      <c r="G47" s="2" t="n"/>
      <c r="H47" s="2">
        <f>IF(G47="","",G47-TODAY())</f>
        <v/>
      </c>
      <c r="I47" s="2">
        <f>IF(G47="","",IF(G47-TODAY()&lt;0,"Просрочен",IF(G47-TODAY()&lt;7,"Критично",IF(G47-TODAY()&lt;=30,"Скоро","Действует"))))</f>
        <v/>
      </c>
      <c r="J47" s="3" t="n"/>
      <c r="K47" s="3" t="n"/>
    </row>
    <row r="48">
      <c r="A48" s="2" t="n">
        <v>47</v>
      </c>
      <c r="B48" s="3" t="n"/>
      <c r="C48" s="3" t="n"/>
      <c r="D48" s="3" t="n"/>
      <c r="E48" s="3" t="n"/>
      <c r="F48" s="2" t="n"/>
      <c r="G48" s="2" t="n"/>
      <c r="H48" s="2">
        <f>IF(G48="","",G48-TODAY())</f>
        <v/>
      </c>
      <c r="I48" s="2">
        <f>IF(G48="","",IF(G48-TODAY()&lt;0,"Просрочен",IF(G48-TODAY()&lt;7,"Критично",IF(G48-TODAY()&lt;=30,"Скоро","Действует"))))</f>
        <v/>
      </c>
      <c r="J48" s="3" t="n"/>
      <c r="K48" s="3" t="n"/>
    </row>
    <row r="49">
      <c r="A49" s="2" t="n">
        <v>48</v>
      </c>
      <c r="B49" s="3" t="n"/>
      <c r="C49" s="3" t="n"/>
      <c r="D49" s="3" t="n"/>
      <c r="E49" s="3" t="n"/>
      <c r="F49" s="2" t="n"/>
      <c r="G49" s="2" t="n"/>
      <c r="H49" s="2">
        <f>IF(G49="","",G49-TODAY())</f>
        <v/>
      </c>
      <c r="I49" s="2">
        <f>IF(G49="","",IF(G49-TODAY()&lt;0,"Просрочен",IF(G49-TODAY()&lt;7,"Критично",IF(G49-TODAY()&lt;=30,"Скоро","Действует"))))</f>
        <v/>
      </c>
      <c r="J49" s="3" t="n"/>
      <c r="K49" s="3" t="n"/>
    </row>
    <row r="50">
      <c r="A50" s="2" t="n">
        <v>49</v>
      </c>
      <c r="B50" s="3" t="n"/>
      <c r="C50" s="3" t="n"/>
      <c r="D50" s="3" t="n"/>
      <c r="E50" s="3" t="n"/>
      <c r="F50" s="2" t="n"/>
      <c r="G50" s="2" t="n"/>
      <c r="H50" s="2">
        <f>IF(G50="","",G50-TODAY())</f>
        <v/>
      </c>
      <c r="I50" s="2">
        <f>IF(G50="","",IF(G50-TODAY()&lt;0,"Просрочен",IF(G50-TODAY()&lt;7,"Критично",IF(G50-TODAY()&lt;=30,"Скоро","Действует"))))</f>
        <v/>
      </c>
      <c r="J50" s="3" t="n"/>
      <c r="K50" s="3" t="n"/>
    </row>
    <row r="51">
      <c r="A51" s="2" t="n">
        <v>50</v>
      </c>
      <c r="B51" s="3" t="n"/>
      <c r="C51" s="3" t="n"/>
      <c r="D51" s="3" t="n"/>
      <c r="E51" s="3" t="n"/>
      <c r="F51" s="2" t="n"/>
      <c r="G51" s="2" t="n"/>
      <c r="H51" s="2">
        <f>IF(G51="","",G51-TODAY())</f>
        <v/>
      </c>
      <c r="I51" s="2">
        <f>IF(G51="","",IF(G51-TODAY()&lt;0,"Просрочен",IF(G51-TODAY()&lt;7,"Критично",IF(G51-TODAY()&lt;=30,"Скоро","Действует"))))</f>
        <v/>
      </c>
      <c r="J51" s="3" t="n"/>
      <c r="K51" s="3" t="n"/>
    </row>
    <row r="52">
      <c r="A52" s="2" t="n">
        <v>51</v>
      </c>
      <c r="B52" s="3" t="n"/>
      <c r="C52" s="3" t="n"/>
      <c r="D52" s="3" t="n"/>
      <c r="E52" s="3" t="n"/>
      <c r="F52" s="2" t="n"/>
      <c r="G52" s="2" t="n"/>
      <c r="H52" s="2">
        <f>IF(G52="","",G52-TODAY())</f>
        <v/>
      </c>
      <c r="I52" s="2">
        <f>IF(G52="","",IF(G52-TODAY()&lt;0,"Просрочен",IF(G52-TODAY()&lt;7,"Критично",IF(G52-TODAY()&lt;=30,"Скоро","Действует"))))</f>
        <v/>
      </c>
      <c r="J52" s="3" t="n"/>
      <c r="K52" s="3" t="n"/>
    </row>
    <row r="53">
      <c r="A53" s="2" t="n">
        <v>52</v>
      </c>
      <c r="B53" s="3" t="n"/>
      <c r="C53" s="3" t="n"/>
      <c r="D53" s="3" t="n"/>
      <c r="E53" s="3" t="n"/>
      <c r="F53" s="2" t="n"/>
      <c r="G53" s="2" t="n"/>
      <c r="H53" s="2">
        <f>IF(G53="","",G53-TODAY())</f>
        <v/>
      </c>
      <c r="I53" s="2">
        <f>IF(G53="","",IF(G53-TODAY()&lt;0,"Просрочен",IF(G53-TODAY()&lt;7,"Критично",IF(G53-TODAY()&lt;=30,"Скоро","Действует"))))</f>
        <v/>
      </c>
      <c r="J53" s="3" t="n"/>
      <c r="K53" s="3" t="n"/>
    </row>
    <row r="54">
      <c r="A54" s="2" t="n">
        <v>53</v>
      </c>
      <c r="B54" s="3" t="n"/>
      <c r="C54" s="3" t="n"/>
      <c r="D54" s="3" t="n"/>
      <c r="E54" s="3" t="n"/>
      <c r="F54" s="2" t="n"/>
      <c r="G54" s="2" t="n"/>
      <c r="H54" s="2">
        <f>IF(G54="","",G54-TODAY())</f>
        <v/>
      </c>
      <c r="I54" s="2">
        <f>IF(G54="","",IF(G54-TODAY()&lt;0,"Просрочен",IF(G54-TODAY()&lt;7,"Критично",IF(G54-TODAY()&lt;=30,"Скоро","Действует"))))</f>
        <v/>
      </c>
      <c r="J54" s="3" t="n"/>
      <c r="K54" s="3" t="n"/>
    </row>
    <row r="55">
      <c r="A55" s="2" t="n">
        <v>54</v>
      </c>
      <c r="B55" s="3" t="n"/>
      <c r="C55" s="3" t="n"/>
      <c r="D55" s="3" t="n"/>
      <c r="E55" s="3" t="n"/>
      <c r="F55" s="2" t="n"/>
      <c r="G55" s="2" t="n"/>
      <c r="H55" s="2">
        <f>IF(G55="","",G55-TODAY())</f>
        <v/>
      </c>
      <c r="I55" s="2">
        <f>IF(G55="","",IF(G55-TODAY()&lt;0,"Просрочен",IF(G55-TODAY()&lt;7,"Критично",IF(G55-TODAY()&lt;=30,"Скоро","Действует"))))</f>
        <v/>
      </c>
      <c r="J55" s="3" t="n"/>
      <c r="K55" s="3" t="n"/>
    </row>
    <row r="56">
      <c r="A56" s="2" t="n">
        <v>55</v>
      </c>
      <c r="B56" s="3" t="n"/>
      <c r="C56" s="3" t="n"/>
      <c r="D56" s="3" t="n"/>
      <c r="E56" s="3" t="n"/>
      <c r="F56" s="2" t="n"/>
      <c r="G56" s="2" t="n"/>
      <c r="H56" s="2">
        <f>IF(G56="","",G56-TODAY())</f>
        <v/>
      </c>
      <c r="I56" s="2">
        <f>IF(G56="","",IF(G56-TODAY()&lt;0,"Просрочен",IF(G56-TODAY()&lt;7,"Критично",IF(G56-TODAY()&lt;=30,"Скоро","Действует"))))</f>
        <v/>
      </c>
      <c r="J56" s="3" t="n"/>
      <c r="K56" s="3" t="n"/>
    </row>
    <row r="57">
      <c r="A57" s="2" t="n">
        <v>56</v>
      </c>
      <c r="B57" s="3" t="n"/>
      <c r="C57" s="3" t="n"/>
      <c r="D57" s="3" t="n"/>
      <c r="E57" s="3" t="n"/>
      <c r="F57" s="2" t="n"/>
      <c r="G57" s="2" t="n"/>
      <c r="H57" s="2">
        <f>IF(G57="","",G57-TODAY())</f>
        <v/>
      </c>
      <c r="I57" s="2">
        <f>IF(G57="","",IF(G57-TODAY()&lt;0,"Просрочен",IF(G57-TODAY()&lt;7,"Критично",IF(G57-TODAY()&lt;=30,"Скоро","Действует"))))</f>
        <v/>
      </c>
      <c r="J57" s="3" t="n"/>
      <c r="K57" s="3" t="n"/>
    </row>
    <row r="58">
      <c r="A58" s="2" t="n">
        <v>57</v>
      </c>
      <c r="B58" s="3" t="n"/>
      <c r="C58" s="3" t="n"/>
      <c r="D58" s="3" t="n"/>
      <c r="E58" s="3" t="n"/>
      <c r="F58" s="2" t="n"/>
      <c r="G58" s="2" t="n"/>
      <c r="H58" s="2">
        <f>IF(G58="","",G58-TODAY())</f>
        <v/>
      </c>
      <c r="I58" s="2">
        <f>IF(G58="","",IF(G58-TODAY()&lt;0,"Просрочен",IF(G58-TODAY()&lt;7,"Критично",IF(G58-TODAY()&lt;=30,"Скоро","Действует"))))</f>
        <v/>
      </c>
      <c r="J58" s="3" t="n"/>
      <c r="K58" s="3" t="n"/>
    </row>
    <row r="59">
      <c r="A59" s="2" t="n">
        <v>58</v>
      </c>
      <c r="B59" s="3" t="n"/>
      <c r="C59" s="3" t="n"/>
      <c r="D59" s="3" t="n"/>
      <c r="E59" s="3" t="n"/>
      <c r="F59" s="2" t="n"/>
      <c r="G59" s="2" t="n"/>
      <c r="H59" s="2">
        <f>IF(G59="","",G59-TODAY())</f>
        <v/>
      </c>
      <c r="I59" s="2">
        <f>IF(G59="","",IF(G59-TODAY()&lt;0,"Просрочен",IF(G59-TODAY()&lt;7,"Критично",IF(G59-TODAY()&lt;=30,"Скоро","Действует"))))</f>
        <v/>
      </c>
      <c r="J59" s="3" t="n"/>
      <c r="K59" s="3" t="n"/>
    </row>
    <row r="60">
      <c r="A60" s="2" t="n">
        <v>59</v>
      </c>
      <c r="B60" s="3" t="n"/>
      <c r="C60" s="3" t="n"/>
      <c r="D60" s="3" t="n"/>
      <c r="E60" s="3" t="n"/>
      <c r="F60" s="2" t="n"/>
      <c r="G60" s="2" t="n"/>
      <c r="H60" s="2">
        <f>IF(G60="","",G60-TODAY())</f>
        <v/>
      </c>
      <c r="I60" s="2">
        <f>IF(G60="","",IF(G60-TODAY()&lt;0,"Просрочен",IF(G60-TODAY()&lt;7,"Критично",IF(G60-TODAY()&lt;=30,"Скоро","Действует"))))</f>
        <v/>
      </c>
      <c r="J60" s="3" t="n"/>
      <c r="K60" s="3" t="n"/>
    </row>
    <row r="61">
      <c r="A61" s="2" t="n">
        <v>60</v>
      </c>
      <c r="B61" s="3" t="n"/>
      <c r="C61" s="3" t="n"/>
      <c r="D61" s="3" t="n"/>
      <c r="E61" s="3" t="n"/>
      <c r="F61" s="2" t="n"/>
      <c r="G61" s="2" t="n"/>
      <c r="H61" s="2">
        <f>IF(G61="","",G61-TODAY())</f>
        <v/>
      </c>
      <c r="I61" s="2">
        <f>IF(G61="","",IF(G61-TODAY()&lt;0,"Просрочен",IF(G61-TODAY()&lt;7,"Критично",IF(G61-TODAY()&lt;=30,"Скоро","Действует"))))</f>
        <v/>
      </c>
      <c r="J61" s="3" t="n"/>
      <c r="K61" s="3" t="n"/>
    </row>
    <row r="62">
      <c r="A62" s="2" t="n">
        <v>61</v>
      </c>
      <c r="B62" s="3" t="n"/>
      <c r="C62" s="3" t="n"/>
      <c r="D62" s="3" t="n"/>
      <c r="E62" s="3" t="n"/>
      <c r="F62" s="2" t="n"/>
      <c r="G62" s="2" t="n"/>
      <c r="H62" s="2">
        <f>IF(G62="","",G62-TODAY())</f>
        <v/>
      </c>
      <c r="I62" s="2">
        <f>IF(G62="","",IF(G62-TODAY()&lt;0,"Просрочен",IF(G62-TODAY()&lt;7,"Критично",IF(G62-TODAY()&lt;=30,"Скоро","Действует"))))</f>
        <v/>
      </c>
      <c r="J62" s="3" t="n"/>
      <c r="K62" s="3" t="n"/>
    </row>
    <row r="63">
      <c r="A63" s="2" t="n">
        <v>62</v>
      </c>
      <c r="B63" s="3" t="n"/>
      <c r="C63" s="3" t="n"/>
      <c r="D63" s="3" t="n"/>
      <c r="E63" s="3" t="n"/>
      <c r="F63" s="2" t="n"/>
      <c r="G63" s="2" t="n"/>
      <c r="H63" s="2">
        <f>IF(G63="","",G63-TODAY())</f>
        <v/>
      </c>
      <c r="I63" s="2">
        <f>IF(G63="","",IF(G63-TODAY()&lt;0,"Просрочен",IF(G63-TODAY()&lt;7,"Критично",IF(G63-TODAY()&lt;=30,"Скоро","Действует"))))</f>
        <v/>
      </c>
      <c r="J63" s="3" t="n"/>
      <c r="K63" s="3" t="n"/>
    </row>
    <row r="64">
      <c r="A64" s="2" t="n">
        <v>63</v>
      </c>
      <c r="B64" s="3" t="n"/>
      <c r="C64" s="3" t="n"/>
      <c r="D64" s="3" t="n"/>
      <c r="E64" s="3" t="n"/>
      <c r="F64" s="2" t="n"/>
      <c r="G64" s="2" t="n"/>
      <c r="H64" s="2">
        <f>IF(G64="","",G64-TODAY())</f>
        <v/>
      </c>
      <c r="I64" s="2">
        <f>IF(G64="","",IF(G64-TODAY()&lt;0,"Просрочен",IF(G64-TODAY()&lt;7,"Критично",IF(G64-TODAY()&lt;=30,"Скоро","Действует"))))</f>
        <v/>
      </c>
      <c r="J64" s="3" t="n"/>
      <c r="K64" s="3" t="n"/>
    </row>
    <row r="65">
      <c r="A65" s="2" t="n">
        <v>64</v>
      </c>
      <c r="B65" s="3" t="n"/>
      <c r="C65" s="3" t="n"/>
      <c r="D65" s="3" t="n"/>
      <c r="E65" s="3" t="n"/>
      <c r="F65" s="2" t="n"/>
      <c r="G65" s="2" t="n"/>
      <c r="H65" s="2">
        <f>IF(G65="","",G65-TODAY())</f>
        <v/>
      </c>
      <c r="I65" s="2">
        <f>IF(G65="","",IF(G65-TODAY()&lt;0,"Просрочен",IF(G65-TODAY()&lt;7,"Критично",IF(G65-TODAY()&lt;=30,"Скоро","Действует"))))</f>
        <v/>
      </c>
      <c r="J65" s="3" t="n"/>
      <c r="K65" s="3" t="n"/>
    </row>
    <row r="66">
      <c r="A66" s="2" t="n">
        <v>65</v>
      </c>
      <c r="B66" s="3" t="n"/>
      <c r="C66" s="3" t="n"/>
      <c r="D66" s="3" t="n"/>
      <c r="E66" s="3" t="n"/>
      <c r="F66" s="2" t="n"/>
      <c r="G66" s="2" t="n"/>
      <c r="H66" s="2">
        <f>IF(G66="","",G66-TODAY())</f>
        <v/>
      </c>
      <c r="I66" s="2">
        <f>IF(G66="","",IF(G66-TODAY()&lt;0,"Просрочен",IF(G66-TODAY()&lt;7,"Критично",IF(G66-TODAY()&lt;=30,"Скоро","Действует"))))</f>
        <v/>
      </c>
      <c r="J66" s="3" t="n"/>
      <c r="K66" s="3" t="n"/>
    </row>
    <row r="67">
      <c r="A67" s="2" t="n">
        <v>66</v>
      </c>
      <c r="B67" s="3" t="n"/>
      <c r="C67" s="3" t="n"/>
      <c r="D67" s="3" t="n"/>
      <c r="E67" s="3" t="n"/>
      <c r="F67" s="2" t="n"/>
      <c r="G67" s="2" t="n"/>
      <c r="H67" s="2">
        <f>IF(G67="","",G67-TODAY())</f>
        <v/>
      </c>
      <c r="I67" s="2">
        <f>IF(G67="","",IF(G67-TODAY()&lt;0,"Просрочен",IF(G67-TODAY()&lt;7,"Критично",IF(G67-TODAY()&lt;=30,"Скоро","Действует"))))</f>
        <v/>
      </c>
      <c r="J67" s="3" t="n"/>
      <c r="K67" s="3" t="n"/>
    </row>
    <row r="68">
      <c r="A68" s="2" t="n">
        <v>67</v>
      </c>
      <c r="B68" s="3" t="n"/>
      <c r="C68" s="3" t="n"/>
      <c r="D68" s="3" t="n"/>
      <c r="E68" s="3" t="n"/>
      <c r="F68" s="2" t="n"/>
      <c r="G68" s="2" t="n"/>
      <c r="H68" s="2">
        <f>IF(G68="","",G68-TODAY())</f>
        <v/>
      </c>
      <c r="I68" s="2">
        <f>IF(G68="","",IF(G68-TODAY()&lt;0,"Просрочен",IF(G68-TODAY()&lt;7,"Критично",IF(G68-TODAY()&lt;=30,"Скоро","Действует"))))</f>
        <v/>
      </c>
      <c r="J68" s="3" t="n"/>
      <c r="K68" s="3" t="n"/>
    </row>
    <row r="69">
      <c r="A69" s="2" t="n">
        <v>68</v>
      </c>
      <c r="B69" s="3" t="n"/>
      <c r="C69" s="3" t="n"/>
      <c r="D69" s="3" t="n"/>
      <c r="E69" s="3" t="n"/>
      <c r="F69" s="2" t="n"/>
      <c r="G69" s="2" t="n"/>
      <c r="H69" s="2">
        <f>IF(G69="","",G69-TODAY())</f>
        <v/>
      </c>
      <c r="I69" s="2">
        <f>IF(G69="","",IF(G69-TODAY()&lt;0,"Просрочен",IF(G69-TODAY()&lt;7,"Критично",IF(G69-TODAY()&lt;=30,"Скоро","Действует"))))</f>
        <v/>
      </c>
      <c r="J69" s="3" t="n"/>
      <c r="K69" s="3" t="n"/>
    </row>
    <row r="70">
      <c r="A70" s="2" t="n">
        <v>69</v>
      </c>
      <c r="B70" s="3" t="n"/>
      <c r="C70" s="3" t="n"/>
      <c r="D70" s="3" t="n"/>
      <c r="E70" s="3" t="n"/>
      <c r="F70" s="2" t="n"/>
      <c r="G70" s="2" t="n"/>
      <c r="H70" s="2">
        <f>IF(G70="","",G70-TODAY())</f>
        <v/>
      </c>
      <c r="I70" s="2">
        <f>IF(G70="","",IF(G70-TODAY()&lt;0,"Просрочен",IF(G70-TODAY()&lt;7,"Критично",IF(G70-TODAY()&lt;=30,"Скоро","Действует"))))</f>
        <v/>
      </c>
      <c r="J70" s="3" t="n"/>
      <c r="K70" s="3" t="n"/>
    </row>
    <row r="71">
      <c r="A71" s="2" t="n">
        <v>70</v>
      </c>
      <c r="B71" s="3" t="n"/>
      <c r="C71" s="3" t="n"/>
      <c r="D71" s="3" t="n"/>
      <c r="E71" s="3" t="n"/>
      <c r="F71" s="2" t="n"/>
      <c r="G71" s="2" t="n"/>
      <c r="H71" s="2">
        <f>IF(G71="","",G71-TODAY())</f>
        <v/>
      </c>
      <c r="I71" s="2">
        <f>IF(G71="","",IF(G71-TODAY()&lt;0,"Просрочен",IF(G71-TODAY()&lt;7,"Критично",IF(G71-TODAY()&lt;=30,"Скоро","Действует"))))</f>
        <v/>
      </c>
      <c r="J71" s="3" t="n"/>
      <c r="K71" s="3" t="n"/>
    </row>
    <row r="72">
      <c r="A72" s="2" t="n">
        <v>71</v>
      </c>
      <c r="B72" s="3" t="n"/>
      <c r="C72" s="3" t="n"/>
      <c r="D72" s="3" t="n"/>
      <c r="E72" s="3" t="n"/>
      <c r="F72" s="2" t="n"/>
      <c r="G72" s="2" t="n"/>
      <c r="H72" s="2">
        <f>IF(G72="","",G72-TODAY())</f>
        <v/>
      </c>
      <c r="I72" s="2">
        <f>IF(G72="","",IF(G72-TODAY()&lt;0,"Просрочен",IF(G72-TODAY()&lt;7,"Критично",IF(G72-TODAY()&lt;=30,"Скоро","Действует"))))</f>
        <v/>
      </c>
      <c r="J72" s="3" t="n"/>
      <c r="K72" s="3" t="n"/>
    </row>
    <row r="73">
      <c r="A73" s="2" t="n">
        <v>72</v>
      </c>
      <c r="B73" s="3" t="n"/>
      <c r="C73" s="3" t="n"/>
      <c r="D73" s="3" t="n"/>
      <c r="E73" s="3" t="n"/>
      <c r="F73" s="2" t="n"/>
      <c r="G73" s="2" t="n"/>
      <c r="H73" s="2">
        <f>IF(G73="","",G73-TODAY())</f>
        <v/>
      </c>
      <c r="I73" s="2">
        <f>IF(G73="","",IF(G73-TODAY()&lt;0,"Просрочен",IF(G73-TODAY()&lt;7,"Критично",IF(G73-TODAY()&lt;=30,"Скоро","Действует"))))</f>
        <v/>
      </c>
      <c r="J73" s="3" t="n"/>
      <c r="K73" s="3" t="n"/>
    </row>
    <row r="74">
      <c r="A74" s="2" t="n">
        <v>73</v>
      </c>
      <c r="B74" s="3" t="n"/>
      <c r="C74" s="3" t="n"/>
      <c r="D74" s="3" t="n"/>
      <c r="E74" s="3" t="n"/>
      <c r="F74" s="2" t="n"/>
      <c r="G74" s="2" t="n"/>
      <c r="H74" s="2">
        <f>IF(G74="","",G74-TODAY())</f>
        <v/>
      </c>
      <c r="I74" s="2">
        <f>IF(G74="","",IF(G74-TODAY()&lt;0,"Просрочен",IF(G74-TODAY()&lt;7,"Критично",IF(G74-TODAY()&lt;=30,"Скоро","Действует"))))</f>
        <v/>
      </c>
      <c r="J74" s="3" t="n"/>
      <c r="K74" s="3" t="n"/>
    </row>
    <row r="75">
      <c r="A75" s="2" t="n">
        <v>74</v>
      </c>
      <c r="B75" s="3" t="n"/>
      <c r="C75" s="3" t="n"/>
      <c r="D75" s="3" t="n"/>
      <c r="E75" s="3" t="n"/>
      <c r="F75" s="2" t="n"/>
      <c r="G75" s="2" t="n"/>
      <c r="H75" s="2">
        <f>IF(G75="","",G75-TODAY())</f>
        <v/>
      </c>
      <c r="I75" s="2">
        <f>IF(G75="","",IF(G75-TODAY()&lt;0,"Просрочен",IF(G75-TODAY()&lt;7,"Критично",IF(G75-TODAY()&lt;=30,"Скоро","Действует"))))</f>
        <v/>
      </c>
      <c r="J75" s="3" t="n"/>
      <c r="K75" s="3" t="n"/>
    </row>
    <row r="76">
      <c r="A76" s="2" t="n">
        <v>75</v>
      </c>
      <c r="B76" s="3" t="n"/>
      <c r="C76" s="3" t="n"/>
      <c r="D76" s="3" t="n"/>
      <c r="E76" s="3" t="n"/>
      <c r="F76" s="2" t="n"/>
      <c r="G76" s="2" t="n"/>
      <c r="H76" s="2">
        <f>IF(G76="","",G76-TODAY())</f>
        <v/>
      </c>
      <c r="I76" s="2">
        <f>IF(G76="","",IF(G76-TODAY()&lt;0,"Просрочен",IF(G76-TODAY()&lt;7,"Критично",IF(G76-TODAY()&lt;=30,"Скоро","Действует"))))</f>
        <v/>
      </c>
      <c r="J76" s="3" t="n"/>
      <c r="K76" s="3" t="n"/>
    </row>
    <row r="77">
      <c r="A77" s="2" t="n">
        <v>76</v>
      </c>
      <c r="B77" s="3" t="n"/>
      <c r="C77" s="3" t="n"/>
      <c r="D77" s="3" t="n"/>
      <c r="E77" s="3" t="n"/>
      <c r="F77" s="2" t="n"/>
      <c r="G77" s="2" t="n"/>
      <c r="H77" s="2">
        <f>IF(G77="","",G77-TODAY())</f>
        <v/>
      </c>
      <c r="I77" s="2">
        <f>IF(G77="","",IF(G77-TODAY()&lt;0,"Просрочен",IF(G77-TODAY()&lt;7,"Критично",IF(G77-TODAY()&lt;=30,"Скоро","Действует"))))</f>
        <v/>
      </c>
      <c r="J77" s="3" t="n"/>
      <c r="K77" s="3" t="n"/>
    </row>
    <row r="78">
      <c r="A78" s="2" t="n">
        <v>77</v>
      </c>
      <c r="B78" s="3" t="n"/>
      <c r="C78" s="3" t="n"/>
      <c r="D78" s="3" t="n"/>
      <c r="E78" s="3" t="n"/>
      <c r="F78" s="2" t="n"/>
      <c r="G78" s="2" t="n"/>
      <c r="H78" s="2">
        <f>IF(G78="","",G78-TODAY())</f>
        <v/>
      </c>
      <c r="I78" s="2">
        <f>IF(G78="","",IF(G78-TODAY()&lt;0,"Просрочен",IF(G78-TODAY()&lt;7,"Критично",IF(G78-TODAY()&lt;=30,"Скоро","Действует"))))</f>
        <v/>
      </c>
      <c r="J78" s="3" t="n"/>
      <c r="K78" s="3" t="n"/>
    </row>
    <row r="79">
      <c r="A79" s="2" t="n">
        <v>78</v>
      </c>
      <c r="B79" s="3" t="n"/>
      <c r="C79" s="3" t="n"/>
      <c r="D79" s="3" t="n"/>
      <c r="E79" s="3" t="n"/>
      <c r="F79" s="2" t="n"/>
      <c r="G79" s="2" t="n"/>
      <c r="H79" s="2">
        <f>IF(G79="","",G79-TODAY())</f>
        <v/>
      </c>
      <c r="I79" s="2">
        <f>IF(G79="","",IF(G79-TODAY()&lt;0,"Просрочен",IF(G79-TODAY()&lt;7,"Критично",IF(G79-TODAY()&lt;=30,"Скоро","Действует"))))</f>
        <v/>
      </c>
      <c r="J79" s="3" t="n"/>
      <c r="K79" s="3" t="n"/>
    </row>
    <row r="80">
      <c r="A80" s="2" t="n">
        <v>79</v>
      </c>
      <c r="B80" s="3" t="n"/>
      <c r="C80" s="3" t="n"/>
      <c r="D80" s="3" t="n"/>
      <c r="E80" s="3" t="n"/>
      <c r="F80" s="2" t="n"/>
      <c r="G80" s="2" t="n"/>
      <c r="H80" s="2">
        <f>IF(G80="","",G80-TODAY())</f>
        <v/>
      </c>
      <c r="I80" s="2">
        <f>IF(G80="","",IF(G80-TODAY()&lt;0,"Просрочен",IF(G80-TODAY()&lt;7,"Критично",IF(G80-TODAY()&lt;=30,"Скоро","Действует"))))</f>
        <v/>
      </c>
      <c r="J80" s="3" t="n"/>
      <c r="K80" s="3" t="n"/>
    </row>
    <row r="81">
      <c r="A81" s="2" t="n">
        <v>80</v>
      </c>
      <c r="B81" s="3" t="n"/>
      <c r="C81" s="3" t="n"/>
      <c r="D81" s="3" t="n"/>
      <c r="E81" s="3" t="n"/>
      <c r="F81" s="2" t="n"/>
      <c r="G81" s="2" t="n"/>
      <c r="H81" s="2">
        <f>IF(G81="","",G81-TODAY())</f>
        <v/>
      </c>
      <c r="I81" s="2">
        <f>IF(G81="","",IF(G81-TODAY()&lt;0,"Просрочен",IF(G81-TODAY()&lt;7,"Критично",IF(G81-TODAY()&lt;=30,"Скоро","Действует"))))</f>
        <v/>
      </c>
      <c r="J81" s="3" t="n"/>
      <c r="K81" s="3" t="n"/>
    </row>
    <row r="82">
      <c r="A82" s="2" t="n">
        <v>81</v>
      </c>
      <c r="B82" s="3" t="n"/>
      <c r="C82" s="3" t="n"/>
      <c r="D82" s="3" t="n"/>
      <c r="E82" s="3" t="n"/>
      <c r="F82" s="2" t="n"/>
      <c r="G82" s="2" t="n"/>
      <c r="H82" s="2">
        <f>IF(G82="","",G82-TODAY())</f>
        <v/>
      </c>
      <c r="I82" s="2">
        <f>IF(G82="","",IF(G82-TODAY()&lt;0,"Просрочен",IF(G82-TODAY()&lt;7,"Критично",IF(G82-TODAY()&lt;=30,"Скоро","Действует"))))</f>
        <v/>
      </c>
      <c r="J82" s="3" t="n"/>
      <c r="K82" s="3" t="n"/>
    </row>
    <row r="83">
      <c r="A83" s="2" t="n">
        <v>82</v>
      </c>
      <c r="B83" s="3" t="n"/>
      <c r="C83" s="3" t="n"/>
      <c r="D83" s="3" t="n"/>
      <c r="E83" s="3" t="n"/>
      <c r="F83" s="2" t="n"/>
      <c r="G83" s="2" t="n"/>
      <c r="H83" s="2">
        <f>IF(G83="","",G83-TODAY())</f>
        <v/>
      </c>
      <c r="I83" s="2">
        <f>IF(G83="","",IF(G83-TODAY()&lt;0,"Просрочен",IF(G83-TODAY()&lt;7,"Критично",IF(G83-TODAY()&lt;=30,"Скоро","Действует"))))</f>
        <v/>
      </c>
      <c r="J83" s="3" t="n"/>
      <c r="K83" s="3" t="n"/>
    </row>
    <row r="84">
      <c r="A84" s="2" t="n">
        <v>83</v>
      </c>
      <c r="B84" s="3" t="n"/>
      <c r="C84" s="3" t="n"/>
      <c r="D84" s="3" t="n"/>
      <c r="E84" s="3" t="n"/>
      <c r="F84" s="2" t="n"/>
      <c r="G84" s="2" t="n"/>
      <c r="H84" s="2">
        <f>IF(G84="","",G84-TODAY())</f>
        <v/>
      </c>
      <c r="I84" s="2">
        <f>IF(G84="","",IF(G84-TODAY()&lt;0,"Просрочен",IF(G84-TODAY()&lt;7,"Критично",IF(G84-TODAY()&lt;=30,"Скоро","Действует"))))</f>
        <v/>
      </c>
      <c r="J84" s="3" t="n"/>
      <c r="K84" s="3" t="n"/>
    </row>
    <row r="85">
      <c r="A85" s="2" t="n">
        <v>84</v>
      </c>
      <c r="B85" s="3" t="n"/>
      <c r="C85" s="3" t="n"/>
      <c r="D85" s="3" t="n"/>
      <c r="E85" s="3" t="n"/>
      <c r="F85" s="2" t="n"/>
      <c r="G85" s="2" t="n"/>
      <c r="H85" s="2">
        <f>IF(G85="","",G85-TODAY())</f>
        <v/>
      </c>
      <c r="I85" s="2">
        <f>IF(G85="","",IF(G85-TODAY()&lt;0,"Просрочен",IF(G85-TODAY()&lt;7,"Критично",IF(G85-TODAY()&lt;=30,"Скоро","Действует"))))</f>
        <v/>
      </c>
      <c r="J85" s="3" t="n"/>
      <c r="K85" s="3" t="n"/>
    </row>
    <row r="86">
      <c r="A86" s="2" t="n">
        <v>85</v>
      </c>
      <c r="B86" s="3" t="n"/>
      <c r="C86" s="3" t="n"/>
      <c r="D86" s="3" t="n"/>
      <c r="E86" s="3" t="n"/>
      <c r="F86" s="2" t="n"/>
      <c r="G86" s="2" t="n"/>
      <c r="H86" s="2">
        <f>IF(G86="","",G86-TODAY())</f>
        <v/>
      </c>
      <c r="I86" s="2">
        <f>IF(G86="","",IF(G86-TODAY()&lt;0,"Просрочен",IF(G86-TODAY()&lt;7,"Критично",IF(G86-TODAY()&lt;=30,"Скоро","Действует"))))</f>
        <v/>
      </c>
      <c r="J86" s="3" t="n"/>
      <c r="K86" s="3" t="n"/>
    </row>
    <row r="87">
      <c r="A87" s="2" t="n">
        <v>86</v>
      </c>
      <c r="B87" s="3" t="n"/>
      <c r="C87" s="3" t="n"/>
      <c r="D87" s="3" t="n"/>
      <c r="E87" s="3" t="n"/>
      <c r="F87" s="2" t="n"/>
      <c r="G87" s="2" t="n"/>
      <c r="H87" s="2">
        <f>IF(G87="","",G87-TODAY())</f>
        <v/>
      </c>
      <c r="I87" s="2">
        <f>IF(G87="","",IF(G87-TODAY()&lt;0,"Просрочен",IF(G87-TODAY()&lt;7,"Критично",IF(G87-TODAY()&lt;=30,"Скоро","Действует"))))</f>
        <v/>
      </c>
      <c r="J87" s="3" t="n"/>
      <c r="K87" s="3" t="n"/>
    </row>
    <row r="88">
      <c r="A88" s="2" t="n">
        <v>87</v>
      </c>
      <c r="B88" s="3" t="n"/>
      <c r="C88" s="3" t="n"/>
      <c r="D88" s="3" t="n"/>
      <c r="E88" s="3" t="n"/>
      <c r="F88" s="2" t="n"/>
      <c r="G88" s="2" t="n"/>
      <c r="H88" s="2">
        <f>IF(G88="","",G88-TODAY())</f>
        <v/>
      </c>
      <c r="I88" s="2">
        <f>IF(G88="","",IF(G88-TODAY()&lt;0,"Просрочен",IF(G88-TODAY()&lt;7,"Критично",IF(G88-TODAY()&lt;=30,"Скоро","Действует"))))</f>
        <v/>
      </c>
      <c r="J88" s="3" t="n"/>
      <c r="K88" s="3" t="n"/>
    </row>
    <row r="89">
      <c r="A89" s="2" t="n">
        <v>88</v>
      </c>
      <c r="B89" s="3" t="n"/>
      <c r="C89" s="3" t="n"/>
      <c r="D89" s="3" t="n"/>
      <c r="E89" s="3" t="n"/>
      <c r="F89" s="2" t="n"/>
      <c r="G89" s="2" t="n"/>
      <c r="H89" s="2">
        <f>IF(G89="","",G89-TODAY())</f>
        <v/>
      </c>
      <c r="I89" s="2">
        <f>IF(G89="","",IF(G89-TODAY()&lt;0,"Просрочен",IF(G89-TODAY()&lt;7,"Критично",IF(G89-TODAY()&lt;=30,"Скоро","Действует"))))</f>
        <v/>
      </c>
      <c r="J89" s="3" t="n"/>
      <c r="K89" s="3" t="n"/>
    </row>
    <row r="90">
      <c r="A90" s="2" t="n">
        <v>89</v>
      </c>
      <c r="B90" s="3" t="n"/>
      <c r="C90" s="3" t="n"/>
      <c r="D90" s="3" t="n"/>
      <c r="E90" s="3" t="n"/>
      <c r="F90" s="2" t="n"/>
      <c r="G90" s="2" t="n"/>
      <c r="H90" s="2">
        <f>IF(G90="","",G90-TODAY())</f>
        <v/>
      </c>
      <c r="I90" s="2">
        <f>IF(G90="","",IF(G90-TODAY()&lt;0,"Просрочен",IF(G90-TODAY()&lt;7,"Критично",IF(G90-TODAY()&lt;=30,"Скоро","Действует"))))</f>
        <v/>
      </c>
      <c r="J90" s="3" t="n"/>
      <c r="K90" s="3" t="n"/>
    </row>
    <row r="91">
      <c r="A91" s="2" t="n">
        <v>90</v>
      </c>
      <c r="B91" s="3" t="n"/>
      <c r="C91" s="3" t="n"/>
      <c r="D91" s="3" t="n"/>
      <c r="E91" s="3" t="n"/>
      <c r="F91" s="2" t="n"/>
      <c r="G91" s="2" t="n"/>
      <c r="H91" s="2">
        <f>IF(G91="","",G91-TODAY())</f>
        <v/>
      </c>
      <c r="I91" s="2">
        <f>IF(G91="","",IF(G91-TODAY()&lt;0,"Просрочен",IF(G91-TODAY()&lt;7,"Критично",IF(G91-TODAY()&lt;=30,"Скоро","Действует"))))</f>
        <v/>
      </c>
      <c r="J91" s="3" t="n"/>
      <c r="K91" s="3" t="n"/>
    </row>
    <row r="92">
      <c r="A92" s="2" t="n">
        <v>91</v>
      </c>
      <c r="B92" s="3" t="n"/>
      <c r="C92" s="3" t="n"/>
      <c r="D92" s="3" t="n"/>
      <c r="E92" s="3" t="n"/>
      <c r="F92" s="2" t="n"/>
      <c r="G92" s="2" t="n"/>
      <c r="H92" s="2">
        <f>IF(G92="","",G92-TODAY())</f>
        <v/>
      </c>
      <c r="I92" s="2">
        <f>IF(G92="","",IF(G92-TODAY()&lt;0,"Просрочен",IF(G92-TODAY()&lt;7,"Критично",IF(G92-TODAY()&lt;=30,"Скоро","Действует"))))</f>
        <v/>
      </c>
      <c r="J92" s="3" t="n"/>
      <c r="K92" s="3" t="n"/>
    </row>
    <row r="93">
      <c r="A93" s="2" t="n">
        <v>92</v>
      </c>
      <c r="B93" s="3" t="n"/>
      <c r="C93" s="3" t="n"/>
      <c r="D93" s="3" t="n"/>
      <c r="E93" s="3" t="n"/>
      <c r="F93" s="2" t="n"/>
      <c r="G93" s="2" t="n"/>
      <c r="H93" s="2">
        <f>IF(G93="","",G93-TODAY())</f>
        <v/>
      </c>
      <c r="I93" s="2">
        <f>IF(G93="","",IF(G93-TODAY()&lt;0,"Просрочен",IF(G93-TODAY()&lt;7,"Критично",IF(G93-TODAY()&lt;=30,"Скоро","Действует"))))</f>
        <v/>
      </c>
      <c r="J93" s="3" t="n"/>
      <c r="K93" s="3" t="n"/>
    </row>
    <row r="94">
      <c r="A94" s="2" t="n">
        <v>93</v>
      </c>
      <c r="B94" s="3" t="n"/>
      <c r="C94" s="3" t="n"/>
      <c r="D94" s="3" t="n"/>
      <c r="E94" s="3" t="n"/>
      <c r="F94" s="2" t="n"/>
      <c r="G94" s="2" t="n"/>
      <c r="H94" s="2">
        <f>IF(G94="","",G94-TODAY())</f>
        <v/>
      </c>
      <c r="I94" s="2">
        <f>IF(G94="","",IF(G94-TODAY()&lt;0,"Просрочен",IF(G94-TODAY()&lt;7,"Критично",IF(G94-TODAY()&lt;=30,"Скоро","Действует"))))</f>
        <v/>
      </c>
      <c r="J94" s="3" t="n"/>
      <c r="K94" s="3" t="n"/>
    </row>
    <row r="95">
      <c r="A95" s="2" t="n">
        <v>94</v>
      </c>
      <c r="B95" s="3" t="n"/>
      <c r="C95" s="3" t="n"/>
      <c r="D95" s="3" t="n"/>
      <c r="E95" s="3" t="n"/>
      <c r="F95" s="2" t="n"/>
      <c r="G95" s="2" t="n"/>
      <c r="H95" s="2">
        <f>IF(G95="","",G95-TODAY())</f>
        <v/>
      </c>
      <c r="I95" s="2">
        <f>IF(G95="","",IF(G95-TODAY()&lt;0,"Просрочен",IF(G95-TODAY()&lt;7,"Критично",IF(G95-TODAY()&lt;=30,"Скоро","Действует"))))</f>
        <v/>
      </c>
      <c r="J95" s="3" t="n"/>
      <c r="K95" s="3" t="n"/>
    </row>
    <row r="96">
      <c r="A96" s="2" t="n">
        <v>95</v>
      </c>
      <c r="B96" s="3" t="n"/>
      <c r="C96" s="3" t="n"/>
      <c r="D96" s="3" t="n"/>
      <c r="E96" s="3" t="n"/>
      <c r="F96" s="2" t="n"/>
      <c r="G96" s="2" t="n"/>
      <c r="H96" s="2">
        <f>IF(G96="","",G96-TODAY())</f>
        <v/>
      </c>
      <c r="I96" s="2">
        <f>IF(G96="","",IF(G96-TODAY()&lt;0,"Просрочен",IF(G96-TODAY()&lt;7,"Критично",IF(G96-TODAY()&lt;=30,"Скоро","Действует"))))</f>
        <v/>
      </c>
      <c r="J96" s="3" t="n"/>
      <c r="K96" s="3" t="n"/>
    </row>
    <row r="97">
      <c r="A97" s="2" t="n">
        <v>96</v>
      </c>
      <c r="B97" s="3" t="n"/>
      <c r="C97" s="3" t="n"/>
      <c r="D97" s="3" t="n"/>
      <c r="E97" s="3" t="n"/>
      <c r="F97" s="2" t="n"/>
      <c r="G97" s="2" t="n"/>
      <c r="H97" s="2">
        <f>IF(G97="","",G97-TODAY())</f>
        <v/>
      </c>
      <c r="I97" s="2">
        <f>IF(G97="","",IF(G97-TODAY()&lt;0,"Просрочен",IF(G97-TODAY()&lt;7,"Критично",IF(G97-TODAY()&lt;=30,"Скоро","Действует"))))</f>
        <v/>
      </c>
      <c r="J97" s="3" t="n"/>
      <c r="K97" s="3" t="n"/>
    </row>
    <row r="98">
      <c r="A98" s="2" t="n">
        <v>97</v>
      </c>
      <c r="B98" s="3" t="n"/>
      <c r="C98" s="3" t="n"/>
      <c r="D98" s="3" t="n"/>
      <c r="E98" s="3" t="n"/>
      <c r="F98" s="2" t="n"/>
      <c r="G98" s="2" t="n"/>
      <c r="H98" s="2">
        <f>IF(G98="","",G98-TODAY())</f>
        <v/>
      </c>
      <c r="I98" s="2">
        <f>IF(G98="","",IF(G98-TODAY()&lt;0,"Просрочен",IF(G98-TODAY()&lt;7,"Критично",IF(G98-TODAY()&lt;=30,"Скоро","Действует"))))</f>
        <v/>
      </c>
      <c r="J98" s="3" t="n"/>
      <c r="K98" s="3" t="n"/>
    </row>
    <row r="99">
      <c r="A99" s="2" t="n">
        <v>98</v>
      </c>
      <c r="B99" s="3" t="n"/>
      <c r="C99" s="3" t="n"/>
      <c r="D99" s="3" t="n"/>
      <c r="E99" s="3" t="n"/>
      <c r="F99" s="2" t="n"/>
      <c r="G99" s="2" t="n"/>
      <c r="H99" s="2">
        <f>IF(G99="","",G99-TODAY())</f>
        <v/>
      </c>
      <c r="I99" s="2">
        <f>IF(G99="","",IF(G99-TODAY()&lt;0,"Просрочен",IF(G99-TODAY()&lt;7,"Критично",IF(G99-TODAY()&lt;=30,"Скоро","Действует"))))</f>
        <v/>
      </c>
      <c r="J99" s="3" t="n"/>
      <c r="K99" s="3" t="n"/>
    </row>
    <row r="100">
      <c r="A100" s="2" t="n">
        <v>99</v>
      </c>
      <c r="B100" s="3" t="n"/>
      <c r="C100" s="3" t="n"/>
      <c r="D100" s="3" t="n"/>
      <c r="E100" s="3" t="n"/>
      <c r="F100" s="2" t="n"/>
      <c r="G100" s="2" t="n"/>
      <c r="H100" s="2">
        <f>IF(G100="","",G100-TODAY())</f>
        <v/>
      </c>
      <c r="I100" s="2">
        <f>IF(G100="","",IF(G100-TODAY()&lt;0,"Просрочен",IF(G100-TODAY()&lt;7,"Критично",IF(G100-TODAY()&lt;=30,"Скоро","Действует"))))</f>
        <v/>
      </c>
      <c r="J100" s="3" t="n"/>
      <c r="K100" s="3" t="n"/>
    </row>
    <row r="101">
      <c r="A101" t="n">
        <v>100</v>
      </c>
    </row>
  </sheetData>
  <autoFilter ref="A1:K100"/>
  <conditionalFormatting sqref="H2:H100">
    <cfRule type="cellIs" priority="1" operator="lessThan" dxfId="0">
      <formula>7</formula>
    </cfRule>
    <cfRule type="cellIs" priority="2" operator="between" dxfId="1">
      <formula>7</formula>
      <formula>30</formula>
    </cfRule>
    <cfRule type="cellIs" priority="3" operator="greaterThan" dxfId="2">
      <formula>30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</cols>
  <sheetData>
    <row r="1">
      <c r="A1" s="4" t="inlineStr">
        <is>
          <t>Сводка по срокам сертификатов СКЗИ</t>
        </is>
      </c>
    </row>
    <row r="3">
      <c r="A3" s="5" t="inlineStr">
        <is>
          <t>Всего записей</t>
        </is>
      </c>
      <c r="B3">
        <f>COUNTA('Трекер сертификатов'!B2:B100)</f>
        <v/>
      </c>
    </row>
    <row r="4">
      <c r="A4" s="6" t="inlineStr">
        <is>
          <t>Действует (&gt;30 дн)</t>
        </is>
      </c>
      <c r="B4">
        <f>COUNTIF('Трекер сертификатов'!I2:I100,"Действует")</f>
        <v/>
      </c>
    </row>
    <row r="5">
      <c r="A5" s="6" t="inlineStr">
        <is>
          <t>Скоро (7–30 дн)</t>
        </is>
      </c>
      <c r="B5">
        <f>COUNTIF('Трекер сертификатов'!I2:I100,"Скоро")</f>
        <v/>
      </c>
    </row>
    <row r="6">
      <c r="A6" s="6" t="inlineStr">
        <is>
          <t>Критично (&lt;7 дн)</t>
        </is>
      </c>
      <c r="B6">
        <f>COUNTIF('Трекер сертификатов'!I2:I100,"Критично")</f>
        <v/>
      </c>
    </row>
    <row r="7">
      <c r="A7" s="6" t="inlineStr">
        <is>
          <t>Просрочено</t>
        </is>
      </c>
      <c r="B7">
        <f>COUNTIF('Трекер сертификатов'!I2:I100,"Просрочен")</f>
        <v/>
      </c>
    </row>
    <row r="9">
      <c r="A9" s="7" t="inlineStr">
        <is>
          <t>© КиберОснова — sgrc.cyberosnova.ru. Шаблон для учёта сертификатов СКЗИ.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2026-06-04T12:28:06Z</dcterms:created>
  <dcterms:modified xmlns:dcterms="http://purl.org/dc/terms/" xmlns:xsi="http://www.w3.org/2001/XMLSchema-instance" xsi:type="dcterms:W3CDTF">2026-06-04T12:28:06Z</dcterms:modified>
</cp:coreProperties>
</file>